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<sst xmlns="http://schemas.openxmlformats.org/spreadsheetml/2006/main" count="62" uniqueCount="61">
  <si>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</si>
  <si>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</si>
  <si>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</si>
  <si>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</si>
  <si>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</si>
  <si>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</si>
  <si>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</si>
  <si>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</si>
  <si>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182 1 01 02021 01 0000 110</t>
  </si>
  <si>
    <t>Налог на доходы физических лиц</t>
  </si>
  <si>
    <t>182 1 06 01030 10 0000 110</t>
  </si>
  <si>
    <t>182 1 06 06013 10 0000 110</t>
  </si>
  <si>
    <t>Доходы от предпринимательской деятельности</t>
  </si>
  <si>
    <t>Единый с/х налог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</si>
  <si>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</si>
  <si>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</si>
  <si>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</si>
  <si>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182 1 06 06023 10 0000 110</t>
  </si>
  <si>
    <t>Доходы от сдачи в аренду имущества</t>
  </si>
  <si>
    <t>182 1 05 03000 01 1000 110</t>
  </si>
  <si>
    <t>993 2 02 01001 10 0000 151</t>
  </si>
  <si>
    <t>Субвенции на осуществление государственных полномочий по ведению учета граждан</t>
  </si>
  <si>
    <t>993 1 11 05035 10 0000 120</t>
  </si>
  <si>
    <t>993 1 11 05000 10 0000 120</t>
  </si>
  <si>
    <t>993 2 02 03024 10 0000 151</t>
  </si>
  <si>
    <t>993 2 02 03015 10 0000 151</t>
  </si>
  <si>
    <t>993 2 02 02999 10 0000 151</t>
  </si>
  <si>
    <t>Государственная пошлина</t>
  </si>
  <si>
    <t>993 1 08 0402001 0000 120</t>
  </si>
  <si>
    <t>Субсидии на софинансирование расходов по  осуществлению  дорожной деятельности местного значения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</si>
  <si>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</si>
  <si>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</si>
  <si>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993 2 02 03026 10 0000 151</t>
  </si>
  <si>
    <t>Субвенци по обеспечению жилыми помещениями по договорам социального найма  детям-сирот</t>
  </si>
  <si>
    <t>Дотация на сбалонсированность бюджетов</t>
  </si>
  <si>
    <t>993 2 02 01003 10 0000 151</t>
  </si>
  <si>
    <t>0104</t>
  </si>
  <si>
    <t>0203</t>
  </si>
  <si>
    <t>0314</t>
  </si>
  <si>
    <t>0501</t>
  </si>
  <si>
    <t>Национальная экономика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</si>
  <si>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</si>
  <si>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</si>
  <si>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</si>
  <si>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</si>
  <si>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</si>
  <si>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</si>
  <si>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</si>
  <si>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</si>
  <si>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</si>
  <si>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Национальная оборона</t>
  </si>
  <si>
    <t>Другие вопросы в области жилищно-коммунального хозяйства</t>
  </si>
  <si>
    <t>В С Е Г О   Р А С Х О Д А</t>
  </si>
  <si>
    <t>Р А С Х О ДЫ</t>
  </si>
  <si>
    <t>Исполнение бюджета Тувсинского сельского  поселения</t>
  </si>
  <si>
    <t>Цивильского района за 1 квартал 2009 года (тыс. рублях).</t>
  </si>
  <si>
    <t>Утверждено на год</t>
  </si>
  <si>
    <t>фактически исполнено</t>
  </si>
  <si>
    <t>993 3 02 00000 10 0000 130</t>
  </si>
  <si>
    <t>Другие вопросы в области национальной безопасности и правоохранительной деятельности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</si>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</sst>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0.00;[Red]0.00"/>
    <numFmt numFmtId="170" formatCode="0.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70" fontId="0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168" fontId="5" fillId="2" borderId="1" xfId="0" applyNumberFormat="1" applyFont="1" applyFill="1" applyBorder="1" applyAlignment="1">
      <alignment vertical="top" wrapText="1"/>
    </xf>
    <xf numFmtId="168" fontId="6" fillId="2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75" zoomScaleNormal="75" workbookViewId="0" topLeftCell="A16">
      <selection activeCell="A25" sqref="A25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22" t="s">
        <v>54</v>
      </c>
      <c r="B1" s="23"/>
      <c r="C1" s="23"/>
      <c r="D1" s="23"/>
      <c r="E1" s="23"/>
      <c r="F1" s="23"/>
    </row>
    <row r="2" spans="1:6" ht="12.75">
      <c r="A2" s="26" t="s">
        <v>55</v>
      </c>
      <c r="B2" s="27"/>
      <c r="C2" s="27"/>
      <c r="D2" s="27"/>
      <c r="E2" s="27"/>
      <c r="F2" s="27"/>
    </row>
    <row r="3" spans="1:6" ht="12.75" customHeight="1">
      <c r="A3" s="25" t="s">
        <v>4</v>
      </c>
      <c r="B3" s="24" t="s">
        <v>0</v>
      </c>
      <c r="C3" s="25" t="s">
        <v>56</v>
      </c>
      <c r="D3" s="24" t="s">
        <v>57</v>
      </c>
      <c r="E3" s="24" t="s">
        <v>7</v>
      </c>
      <c r="F3" s="24" t="s">
        <v>1</v>
      </c>
    </row>
    <row r="4" spans="1:6" ht="12.75" customHeight="1">
      <c r="A4" s="25"/>
      <c r="B4" s="24"/>
      <c r="C4" s="25"/>
      <c r="D4" s="24"/>
      <c r="E4" s="24"/>
      <c r="F4" s="24"/>
    </row>
    <row r="5" spans="1:6" ht="12.75" customHeight="1">
      <c r="A5" s="25"/>
      <c r="B5" s="24"/>
      <c r="C5" s="25"/>
      <c r="D5" s="24"/>
      <c r="E5" s="24"/>
      <c r="F5" s="24"/>
    </row>
    <row r="6" spans="1:6" ht="12.75" customHeight="1">
      <c r="A6" s="25"/>
      <c r="B6" s="24"/>
      <c r="C6" s="25"/>
      <c r="D6" s="24"/>
      <c r="E6" s="24"/>
      <c r="F6" s="24"/>
    </row>
    <row r="7" spans="1:6" ht="12.75" customHeight="1">
      <c r="A7" s="25"/>
      <c r="B7" s="24"/>
      <c r="C7" s="25"/>
      <c r="D7" s="24"/>
      <c r="E7" s="24"/>
      <c r="F7" s="24"/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8</v>
      </c>
      <c r="B9" s="7" t="s">
        <v>9</v>
      </c>
      <c r="C9" s="8">
        <v>147.8</v>
      </c>
      <c r="D9" s="8">
        <v>52432</v>
      </c>
      <c r="E9" s="9">
        <f aca="true" t="shared" si="0" ref="E9:E26">C9-D9</f>
        <v>-52284.2</v>
      </c>
      <c r="F9" s="8">
        <f aca="true" t="shared" si="1" ref="F9:F26">D9/C9*100</f>
        <v>35474.96617050067</v>
      </c>
    </row>
    <row r="10" spans="1:6" ht="12.75">
      <c r="A10" s="10" t="s">
        <v>19</v>
      </c>
      <c r="B10" s="7" t="s">
        <v>13</v>
      </c>
      <c r="C10" s="8">
        <v>20.9</v>
      </c>
      <c r="D10" s="8">
        <v>1236</v>
      </c>
      <c r="E10" s="9">
        <f t="shared" si="0"/>
        <v>-1215.1</v>
      </c>
      <c r="F10" s="8">
        <f t="shared" si="1"/>
        <v>5913.875598086125</v>
      </c>
    </row>
    <row r="11" spans="1:6" ht="12.75">
      <c r="A11" s="11" t="s">
        <v>10</v>
      </c>
      <c r="B11" s="7" t="s">
        <v>2</v>
      </c>
      <c r="C11" s="8">
        <v>35.3</v>
      </c>
      <c r="D11" s="8">
        <v>4487</v>
      </c>
      <c r="E11" s="9">
        <f t="shared" si="0"/>
        <v>-4451.7</v>
      </c>
      <c r="F11" s="8">
        <f t="shared" si="1"/>
        <v>12711.048158640227</v>
      </c>
    </row>
    <row r="12" spans="1:6" ht="12.75">
      <c r="A12" s="11" t="s">
        <v>11</v>
      </c>
      <c r="B12" s="7" t="s">
        <v>6</v>
      </c>
      <c r="C12" s="8">
        <v>203</v>
      </c>
      <c r="D12" s="8">
        <v>53539</v>
      </c>
      <c r="E12" s="9">
        <f t="shared" si="0"/>
        <v>-53336</v>
      </c>
      <c r="F12" s="8">
        <f t="shared" si="1"/>
        <v>26373.89162561576</v>
      </c>
    </row>
    <row r="13" spans="1:6" ht="12.75">
      <c r="A13" s="11" t="s">
        <v>17</v>
      </c>
      <c r="B13" s="7" t="s">
        <v>6</v>
      </c>
      <c r="C13" s="8">
        <v>1.2</v>
      </c>
      <c r="D13" s="8">
        <v>422</v>
      </c>
      <c r="E13" s="9">
        <f t="shared" si="0"/>
        <v>-420.8</v>
      </c>
      <c r="F13" s="8">
        <f t="shared" si="1"/>
        <v>35166.66666666667</v>
      </c>
    </row>
    <row r="14" spans="1:6" ht="12.75">
      <c r="A14" s="11" t="s">
        <v>23</v>
      </c>
      <c r="B14" s="7" t="s">
        <v>5</v>
      </c>
      <c r="C14" s="8">
        <v>23.8</v>
      </c>
      <c r="D14" s="8">
        <v>15075</v>
      </c>
      <c r="E14" s="9">
        <f t="shared" si="0"/>
        <v>-15051.2</v>
      </c>
      <c r="F14" s="8">
        <f t="shared" si="1"/>
        <v>63340.33613445378</v>
      </c>
    </row>
    <row r="15" spans="1:6" ht="12.75">
      <c r="A15" s="11" t="s">
        <v>22</v>
      </c>
      <c r="B15" s="7" t="s">
        <v>18</v>
      </c>
      <c r="C15" s="8">
        <v>0.8</v>
      </c>
      <c r="D15" s="8">
        <v>4099</v>
      </c>
      <c r="E15" s="9">
        <f t="shared" si="0"/>
        <v>-4098.2</v>
      </c>
      <c r="F15" s="8">
        <f t="shared" si="1"/>
        <v>512375</v>
      </c>
    </row>
    <row r="16" spans="1:6" ht="12.75">
      <c r="A16" s="10" t="s">
        <v>28</v>
      </c>
      <c r="B16" s="7" t="s">
        <v>27</v>
      </c>
      <c r="C16" s="8">
        <v>1</v>
      </c>
      <c r="D16" s="8">
        <v>0</v>
      </c>
      <c r="E16" s="9">
        <f t="shared" si="0"/>
        <v>1</v>
      </c>
      <c r="F16" s="8">
        <f t="shared" si="1"/>
        <v>0</v>
      </c>
    </row>
    <row r="17" spans="1:6" ht="12.75">
      <c r="A17" s="10"/>
      <c r="B17" s="12" t="s">
        <v>16</v>
      </c>
      <c r="C17" s="13">
        <f>SUM(C9:C16)</f>
        <v>433.8</v>
      </c>
      <c r="D17" s="13">
        <f>SUM(D9:D16)</f>
        <v>131290</v>
      </c>
      <c r="E17" s="14">
        <f t="shared" si="0"/>
        <v>-130856.2</v>
      </c>
      <c r="F17" s="13">
        <f t="shared" si="1"/>
        <v>30265.099124020286</v>
      </c>
    </row>
    <row r="18" spans="1:6" ht="25.5">
      <c r="A18" s="11" t="s">
        <v>20</v>
      </c>
      <c r="B18" s="7" t="s">
        <v>15</v>
      </c>
      <c r="C18" s="8">
        <v>1374.7</v>
      </c>
      <c r="D18" s="8">
        <v>567782</v>
      </c>
      <c r="E18" s="15">
        <f t="shared" si="0"/>
        <v>-566407.3</v>
      </c>
      <c r="F18" s="16">
        <f t="shared" si="1"/>
        <v>41302.24776314833</v>
      </c>
    </row>
    <row r="19" spans="1:6" ht="38.25">
      <c r="A19" s="11" t="s">
        <v>32</v>
      </c>
      <c r="B19" s="7" t="s">
        <v>33</v>
      </c>
      <c r="C19" s="8">
        <v>1484.9</v>
      </c>
      <c r="D19" s="8">
        <v>0</v>
      </c>
      <c r="E19" s="15">
        <f t="shared" si="0"/>
        <v>1484.9</v>
      </c>
      <c r="F19" s="16">
        <f t="shared" si="1"/>
        <v>0</v>
      </c>
    </row>
    <row r="20" spans="1:6" ht="51">
      <c r="A20" s="11" t="s">
        <v>30</v>
      </c>
      <c r="B20" s="8" t="s">
        <v>31</v>
      </c>
      <c r="C20" s="8">
        <v>72.4</v>
      </c>
      <c r="D20" s="8">
        <v>0</v>
      </c>
      <c r="E20" s="15">
        <f t="shared" si="0"/>
        <v>72.4</v>
      </c>
      <c r="F20" s="16">
        <f t="shared" si="1"/>
        <v>0</v>
      </c>
    </row>
    <row r="21" spans="1:6" ht="25.5">
      <c r="A21" s="11" t="s">
        <v>35</v>
      </c>
      <c r="B21" s="7" t="s">
        <v>34</v>
      </c>
      <c r="C21" s="8">
        <v>120.9</v>
      </c>
      <c r="D21" s="8">
        <v>0</v>
      </c>
      <c r="E21" s="15">
        <f t="shared" si="0"/>
        <v>120.9</v>
      </c>
      <c r="F21" s="16">
        <f t="shared" si="1"/>
        <v>0</v>
      </c>
    </row>
    <row r="22" spans="1:6" ht="51">
      <c r="A22" s="11" t="s">
        <v>26</v>
      </c>
      <c r="B22" s="7" t="s">
        <v>29</v>
      </c>
      <c r="C22" s="8">
        <v>270.3</v>
      </c>
      <c r="D22" s="8">
        <v>0</v>
      </c>
      <c r="E22" s="15">
        <f t="shared" si="0"/>
        <v>270.3</v>
      </c>
      <c r="F22" s="16">
        <v>0</v>
      </c>
    </row>
    <row r="23" spans="1:6" ht="38.25">
      <c r="A23" s="11" t="s">
        <v>24</v>
      </c>
      <c r="B23" s="7" t="s">
        <v>21</v>
      </c>
      <c r="C23" s="8">
        <v>0.1</v>
      </c>
      <c r="D23" s="8">
        <v>0</v>
      </c>
      <c r="E23" s="15">
        <f t="shared" si="0"/>
        <v>0.1</v>
      </c>
      <c r="F23" s="16">
        <f t="shared" si="1"/>
        <v>0</v>
      </c>
    </row>
    <row r="24" spans="1:6" ht="63.75">
      <c r="A24" s="11" t="s">
        <v>25</v>
      </c>
      <c r="B24" s="7" t="s">
        <v>14</v>
      </c>
      <c r="C24" s="8">
        <v>44</v>
      </c>
      <c r="D24" s="8">
        <v>19393</v>
      </c>
      <c r="E24" s="15">
        <f t="shared" si="0"/>
        <v>-19349</v>
      </c>
      <c r="F24" s="16">
        <f t="shared" si="1"/>
        <v>44075</v>
      </c>
    </row>
    <row r="25" spans="1:6" ht="25.5">
      <c r="A25" s="10" t="s">
        <v>58</v>
      </c>
      <c r="B25" s="7" t="s">
        <v>12</v>
      </c>
      <c r="C25" s="8">
        <v>2</v>
      </c>
      <c r="D25" s="8">
        <v>0</v>
      </c>
      <c r="E25" s="15">
        <v>0</v>
      </c>
      <c r="F25" s="16">
        <f t="shared" si="1"/>
        <v>0</v>
      </c>
    </row>
    <row r="26" spans="1:6" ht="12.75">
      <c r="A26" s="7"/>
      <c r="B26" s="12" t="s">
        <v>3</v>
      </c>
      <c r="C26" s="13">
        <f>SUM(C17:C25)</f>
        <v>3803.1000000000004</v>
      </c>
      <c r="D26" s="13">
        <f>SUM(D17:D25)</f>
        <v>718465</v>
      </c>
      <c r="E26" s="14">
        <f t="shared" si="0"/>
        <v>-714661.9</v>
      </c>
      <c r="F26" s="13">
        <f t="shared" si="1"/>
        <v>18891.56214666982</v>
      </c>
    </row>
    <row r="27" spans="1:6" ht="12.75">
      <c r="A27" s="17"/>
      <c r="B27" s="18" t="s">
        <v>53</v>
      </c>
      <c r="C27" s="17"/>
      <c r="D27" s="17"/>
      <c r="E27" s="17"/>
      <c r="F27" s="19"/>
    </row>
    <row r="28" spans="1:6" ht="76.5">
      <c r="A28" s="1" t="s">
        <v>36</v>
      </c>
      <c r="B28" s="5" t="s">
        <v>60</v>
      </c>
      <c r="C28" s="2">
        <v>712.1</v>
      </c>
      <c r="D28" s="2">
        <v>147.2</v>
      </c>
      <c r="E28" s="2">
        <f>C28-D28</f>
        <v>564.9000000000001</v>
      </c>
      <c r="F28" s="3">
        <f>(D28/C28*100)</f>
        <v>20.671254037354302</v>
      </c>
    </row>
    <row r="29" spans="1:6" ht="12.75">
      <c r="A29" s="1" t="s">
        <v>37</v>
      </c>
      <c r="B29" s="5" t="s">
        <v>50</v>
      </c>
      <c r="C29" s="2">
        <v>44</v>
      </c>
      <c r="D29" s="2">
        <v>5.5</v>
      </c>
      <c r="E29" s="2">
        <f aca="true" t="shared" si="2" ref="E29:E37">C29-D29</f>
        <v>38.5</v>
      </c>
      <c r="F29" s="3">
        <f aca="true" t="shared" si="3" ref="F29:F37">(D29/C29*100)</f>
        <v>12.5</v>
      </c>
    </row>
    <row r="30" spans="1:6" ht="38.25">
      <c r="A30" s="1" t="s">
        <v>38</v>
      </c>
      <c r="B30" s="5" t="s">
        <v>59</v>
      </c>
      <c r="C30" s="2">
        <v>0.6</v>
      </c>
      <c r="D30" s="2">
        <v>0</v>
      </c>
      <c r="E30" s="2">
        <f t="shared" si="2"/>
        <v>0.6</v>
      </c>
      <c r="F30" s="3">
        <f t="shared" si="3"/>
        <v>0</v>
      </c>
    </row>
    <row r="31" spans="1:6" ht="12.75">
      <c r="A31" s="1" t="s">
        <v>39</v>
      </c>
      <c r="B31" s="5" t="s">
        <v>40</v>
      </c>
      <c r="C31" s="2">
        <v>83.9</v>
      </c>
      <c r="D31" s="2">
        <v>0</v>
      </c>
      <c r="E31" s="2">
        <f t="shared" si="2"/>
        <v>83.9</v>
      </c>
      <c r="F31" s="3">
        <f t="shared" si="3"/>
        <v>0</v>
      </c>
    </row>
    <row r="32" spans="1:6" ht="12.75">
      <c r="A32" s="1" t="s">
        <v>41</v>
      </c>
      <c r="B32" s="5" t="s">
        <v>42</v>
      </c>
      <c r="C32" s="2">
        <v>654.4</v>
      </c>
      <c r="D32" s="2">
        <v>33.3</v>
      </c>
      <c r="E32" s="2">
        <f t="shared" si="2"/>
        <v>621.1</v>
      </c>
      <c r="F32" s="3">
        <f t="shared" si="3"/>
        <v>5.088630806845965</v>
      </c>
    </row>
    <row r="33" spans="1:6" ht="38.25">
      <c r="A33" s="1" t="s">
        <v>43</v>
      </c>
      <c r="B33" s="5" t="s">
        <v>51</v>
      </c>
      <c r="C33" s="2">
        <v>42.1</v>
      </c>
      <c r="D33" s="2">
        <v>7.3</v>
      </c>
      <c r="E33" s="2">
        <f t="shared" si="2"/>
        <v>34.800000000000004</v>
      </c>
      <c r="F33" s="3">
        <f t="shared" si="3"/>
        <v>17.339667458432302</v>
      </c>
    </row>
    <row r="34" spans="1:6" ht="12.75">
      <c r="A34" s="1" t="s">
        <v>44</v>
      </c>
      <c r="B34" s="5" t="s">
        <v>45</v>
      </c>
      <c r="C34" s="2">
        <v>688.7</v>
      </c>
      <c r="D34" s="2">
        <v>120.1</v>
      </c>
      <c r="E34" s="2">
        <f t="shared" si="2"/>
        <v>568.6</v>
      </c>
      <c r="F34" s="3">
        <f t="shared" si="3"/>
        <v>17.438652533759257</v>
      </c>
    </row>
    <row r="35" spans="1:6" ht="12.75">
      <c r="A35" s="1" t="s">
        <v>46</v>
      </c>
      <c r="B35" s="5" t="s">
        <v>47</v>
      </c>
      <c r="C35" s="2">
        <v>1.9</v>
      </c>
      <c r="D35" s="2">
        <v>0</v>
      </c>
      <c r="E35" s="2">
        <f t="shared" si="2"/>
        <v>1.9</v>
      </c>
      <c r="F35" s="3">
        <f t="shared" si="3"/>
        <v>0</v>
      </c>
    </row>
    <row r="36" spans="1:6" ht="12.75">
      <c r="A36" s="1" t="s">
        <v>48</v>
      </c>
      <c r="B36" s="5" t="s">
        <v>49</v>
      </c>
      <c r="C36" s="2">
        <v>1575.4</v>
      </c>
      <c r="D36" s="2">
        <v>0</v>
      </c>
      <c r="E36" s="2">
        <f t="shared" si="2"/>
        <v>1575.4</v>
      </c>
      <c r="F36" s="3">
        <f t="shared" si="3"/>
        <v>0</v>
      </c>
    </row>
    <row r="37" spans="1:6" ht="12.75">
      <c r="A37" s="20"/>
      <c r="B37" s="21" t="s">
        <v>52</v>
      </c>
      <c r="C37" s="4">
        <f>SUM(C28:C36)</f>
        <v>3803.1000000000004</v>
      </c>
      <c r="D37" s="4">
        <f>SUM(D28:D36)</f>
        <v>313.4</v>
      </c>
      <c r="E37" s="2">
        <f t="shared" si="2"/>
        <v>3489.7000000000003</v>
      </c>
      <c r="F37" s="3">
        <f t="shared" si="3"/>
        <v>8.240645788961636</v>
      </c>
    </row>
  </sheetData>
  <mergeCells count="8">
    <mergeCell ref="A1:F1"/>
    <mergeCell ref="F3:F7"/>
    <mergeCell ref="B3:B7"/>
    <mergeCell ref="E3:E7"/>
    <mergeCell ref="C3:C7"/>
    <mergeCell ref="D3:D7"/>
    <mergeCell ref="A2:F2"/>
    <mergeCell ref="A3:A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2009-04-14T08:00:22Z</cp:lastPrinted>
  <dcterms:created xsi:type="dcterms:W3CDTF">2005-03-15T05:15:37Z</dcterms:created>
  <dcterms:modified xsi:type="dcterms:W3CDTF">2009-04-14T08:06:42Z</dcterms:modified>
  <cp:category/>
  <cp:version/>
  <cp:contentType/>
  <cp:contentStatus/>
</cp:coreProperties>
</file>